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H14" i="1"/>
  <c r="F14" i="1"/>
  <c r="D14" i="1"/>
  <c r="B14" i="1"/>
  <c r="C8" i="1" s="1"/>
  <c r="K13" i="1"/>
  <c r="I13" i="1"/>
  <c r="G13" i="1"/>
  <c r="E13" i="1"/>
  <c r="K12" i="1"/>
  <c r="I12" i="1"/>
  <c r="G12" i="1"/>
  <c r="E12" i="1"/>
  <c r="K11" i="1"/>
  <c r="I11" i="1"/>
  <c r="G11" i="1"/>
  <c r="E11" i="1"/>
  <c r="K10" i="1"/>
  <c r="I10" i="1"/>
  <c r="G10" i="1"/>
  <c r="E10" i="1"/>
  <c r="K9" i="1"/>
  <c r="I9" i="1"/>
  <c r="G9" i="1"/>
  <c r="E9" i="1"/>
  <c r="K8" i="1"/>
  <c r="I8" i="1"/>
  <c r="G8" i="1"/>
  <c r="E8" i="1"/>
  <c r="K7" i="1"/>
  <c r="I7" i="1"/>
  <c r="G7" i="1"/>
  <c r="E7" i="1"/>
  <c r="E14" i="1" l="1"/>
  <c r="I14" i="1"/>
  <c r="C7" i="1"/>
  <c r="C13" i="1"/>
  <c r="C11" i="1"/>
  <c r="C9" i="1"/>
  <c r="G14" i="1"/>
  <c r="K14" i="1"/>
  <c r="C14" i="1"/>
  <c r="C12" i="1"/>
  <c r="C10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<sst xmlns="http://schemas.openxmlformats.org/spreadsheetml/2006/main" count="30" uniqueCount="23">
  <si>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</si>
  <si>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</si>
  <si>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</si>
  <si>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</si>
  <si>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</si>
  <si>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</si>
  <si>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</si>
  <si>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</si>
  <si>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</si>
  <si>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</si>
  <si>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</si>
  <si>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</si>
  <si>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</si>
  <si>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</si>
  <si>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محافظة : النبطية</t>
  </si>
  <si>
    <t>توزيع عدد الحائزين الزراعيين حسب حجم المساحة المزروعة وحسب  النشاط الزراعي وغير الزراعي وفئة عمر الحائز *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</si>
  <si>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</si>
  <si>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</si>
  <si>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</si>
  <si>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%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</si>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</sst>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0.0;[Red]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164" fontId="5" fillId="0" borderId="5" xfId="1" applyNumberFormat="1" applyFont="1" applyBorder="1"/>
    <xf numFmtId="166" fontId="5" fillId="0" borderId="5" xfId="1" applyNumberFormat="1" applyFont="1" applyBorder="1"/>
    <xf numFmtId="165" fontId="5" fillId="0" borderId="6" xfId="0" applyNumberFormat="1" applyFont="1" applyBorder="1"/>
    <xf numFmtId="165" fontId="5" fillId="0" borderId="18" xfId="0" applyNumberFormat="1" applyFont="1" applyBorder="1"/>
    <xf numFmtId="164" fontId="5" fillId="0" borderId="7" xfId="1" applyNumberFormat="1" applyFont="1" applyBorder="1"/>
    <xf numFmtId="166" fontId="5" fillId="0" borderId="9" xfId="1" applyNumberFormat="1" applyFont="1" applyBorder="1"/>
    <xf numFmtId="165" fontId="5" fillId="0" borderId="10" xfId="0" applyNumberFormat="1" applyFont="1" applyBorder="1"/>
    <xf numFmtId="166" fontId="5" fillId="0" borderId="11" xfId="1" applyNumberFormat="1" applyFont="1" applyBorder="1"/>
    <xf numFmtId="166" fontId="5" fillId="0" borderId="15" xfId="1" applyNumberFormat="1" applyFont="1" applyBorder="1"/>
    <xf numFmtId="165" fontId="5" fillId="0" borderId="13" xfId="0" applyNumberFormat="1" applyFont="1" applyBorder="1"/>
    <xf numFmtId="166" fontId="5" fillId="0" borderId="14" xfId="1" applyNumberFormat="1" applyFont="1" applyBorder="1"/>
    <xf numFmtId="166" fontId="6" fillId="0" borderId="19" xfId="1" applyNumberFormat="1" applyFont="1" applyBorder="1"/>
    <xf numFmtId="167" fontId="6" fillId="0" borderId="17" xfId="0" applyNumberFormat="1" applyFont="1" applyBorder="1"/>
    <xf numFmtId="166" fontId="6" fillId="0" borderId="16" xfId="1" applyNumberFormat="1" applyFont="1" applyBorder="1"/>
    <xf numFmtId="165" fontId="6" fillId="0" borderId="17" xfId="0" applyNumberFormat="1" applyFont="1" applyBorder="1"/>
    <xf numFmtId="165" fontId="5" fillId="0" borderId="20" xfId="0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0" fontId="1" fillId="0" borderId="2" xfId="0" applyFont="1" applyBorder="1" applyAlignment="1">
      <alignment horizontal="center" vertical="center" wrapText="1"/>
    </xf>
    <xf numFmtId="165" fontId="6" fillId="0" borderId="22" xfId="0" applyNumberFormat="1" applyFont="1" applyBorder="1"/>
    <xf numFmtId="166" fontId="6" fillId="0" borderId="21" xfId="1" applyNumberFormat="1" applyFont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K2"/>
    </sheetView>
  </sheetViews>
  <sheetFormatPr defaultRowHeight="15" x14ac:dyDescent="0.25"/>
  <cols>
    <col min="1" max="1" width="18.42578125" customWidth="1"/>
    <col min="2" max="2" width="11.42578125" customWidth="1"/>
    <col min="3" max="3" width="9.140625" customWidth="1"/>
    <col min="4" max="4" width="11.5703125" customWidth="1"/>
    <col min="5" max="5" width="8" customWidth="1"/>
    <col min="6" max="6" width="11.28515625" customWidth="1"/>
    <col min="7" max="7" width="6.7109375" customWidth="1"/>
    <col min="8" max="8" width="11.140625" customWidth="1"/>
    <col min="9" max="9" width="7.28515625" customWidth="1"/>
    <col min="10" max="10" width="10" customWidth="1"/>
    <col min="11" max="11" width="8.28515625" customWidth="1"/>
  </cols>
  <sheetData>
    <row r="1" spans="1:11" ht="44.25" customHeight="1" x14ac:dyDescent="0.25">
      <c r="A1" s="33" t="s">
        <v>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68.25" customHeight="1" x14ac:dyDescent="0.25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ht="16.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ht="19.5" thickBot="1" x14ac:dyDescent="0.35">
      <c r="A4" s="24" t="s">
        <v>13</v>
      </c>
      <c r="I4" s="32" t="s">
        <v>20</v>
      </c>
      <c r="J4" s="32"/>
      <c r="K4" s="32"/>
    </row>
    <row r="5" spans="1:11" ht="40.5" customHeight="1" thickBot="1" x14ac:dyDescent="0.3">
      <c r="A5" s="28" t="s">
        <v>0</v>
      </c>
      <c r="B5" s="30" t="s">
        <v>1</v>
      </c>
      <c r="C5" s="30"/>
      <c r="D5" s="30" t="s">
        <v>2</v>
      </c>
      <c r="E5" s="30"/>
      <c r="F5" s="31" t="s">
        <v>3</v>
      </c>
      <c r="G5" s="31"/>
      <c r="H5" s="31" t="s">
        <v>4</v>
      </c>
      <c r="I5" s="31"/>
      <c r="J5" s="30" t="s">
        <v>5</v>
      </c>
      <c r="K5" s="30"/>
    </row>
    <row r="6" spans="1:11" ht="34.5" customHeight="1" thickBot="1" x14ac:dyDescent="0.3">
      <c r="A6" s="29"/>
      <c r="B6" s="21" t="s">
        <v>21</v>
      </c>
      <c r="C6" s="21" t="s">
        <v>19</v>
      </c>
      <c r="D6" s="21" t="s">
        <v>22</v>
      </c>
      <c r="E6" s="21" t="s">
        <v>19</v>
      </c>
      <c r="F6" s="21" t="s">
        <v>21</v>
      </c>
      <c r="G6" s="21" t="s">
        <v>19</v>
      </c>
      <c r="H6" s="21" t="s">
        <v>22</v>
      </c>
      <c r="I6" s="21" t="s">
        <v>19</v>
      </c>
      <c r="J6" s="21" t="s">
        <v>22</v>
      </c>
      <c r="K6" s="21" t="s">
        <v>19</v>
      </c>
    </row>
    <row r="7" spans="1:11" x14ac:dyDescent="0.25">
      <c r="A7" s="17" t="s">
        <v>16</v>
      </c>
      <c r="B7" s="2">
        <v>886.4</v>
      </c>
      <c r="C7" s="3">
        <f>B7/$B$14*100</f>
        <v>0.33968306520003749</v>
      </c>
      <c r="D7" s="5">
        <v>0</v>
      </c>
      <c r="E7" s="4">
        <f t="shared" ref="E7:E14" si="0">D7*100/B7</f>
        <v>0</v>
      </c>
      <c r="F7" s="5">
        <v>0</v>
      </c>
      <c r="G7" s="4">
        <f>F7*100/B7</f>
        <v>0</v>
      </c>
      <c r="H7" s="1">
        <v>0</v>
      </c>
      <c r="I7" s="4">
        <f>H7*100/B7</f>
        <v>0</v>
      </c>
      <c r="J7" s="5">
        <v>0</v>
      </c>
      <c r="K7" s="4">
        <f>J7*100/B7</f>
        <v>0</v>
      </c>
    </row>
    <row r="8" spans="1:11" x14ac:dyDescent="0.25">
      <c r="A8" s="18" t="s">
        <v>6</v>
      </c>
      <c r="B8" s="6">
        <v>1575.8910000000001</v>
      </c>
      <c r="C8" s="7">
        <f t="shared" ref="C8:C14" si="1">B8/$B$14*100</f>
        <v>0.60390736157620972</v>
      </c>
      <c r="D8" s="8">
        <v>831.27</v>
      </c>
      <c r="E8" s="7">
        <f t="shared" si="0"/>
        <v>52.749206639291671</v>
      </c>
      <c r="F8" s="8">
        <v>571.89099999999996</v>
      </c>
      <c r="G8" s="7">
        <f>F8*100/B8</f>
        <v>36.290009905507418</v>
      </c>
      <c r="H8" s="6">
        <v>35.450000000000003</v>
      </c>
      <c r="I8" s="7">
        <f t="shared" ref="I8:I14" si="2">H8*100/B8</f>
        <v>2.2495210645913963</v>
      </c>
      <c r="J8" s="8">
        <v>137.28</v>
      </c>
      <c r="K8" s="7">
        <f>J8*100/B8</f>
        <v>8.7112623906095017</v>
      </c>
    </row>
    <row r="9" spans="1:11" x14ac:dyDescent="0.25">
      <c r="A9" s="18" t="s">
        <v>7</v>
      </c>
      <c r="B9" s="6">
        <v>12036.249</v>
      </c>
      <c r="C9" s="7">
        <f t="shared" si="1"/>
        <v>4.6124886663254578</v>
      </c>
      <c r="D9" s="8">
        <v>5958.0150000000003</v>
      </c>
      <c r="E9" s="7">
        <f t="shared" si="0"/>
        <v>49.500596074408229</v>
      </c>
      <c r="F9" s="8">
        <v>4286.3329999999996</v>
      </c>
      <c r="G9" s="7">
        <f>F9*100/B9</f>
        <v>35.611867119066744</v>
      </c>
      <c r="H9" s="6">
        <v>656.33</v>
      </c>
      <c r="I9" s="7">
        <f t="shared" si="2"/>
        <v>5.4529446840124365</v>
      </c>
      <c r="J9" s="8">
        <v>1135.5709999999999</v>
      </c>
      <c r="K9" s="7">
        <f t="shared" ref="K9:K14" si="3">J9*100/B9</f>
        <v>9.4345921225125871</v>
      </c>
    </row>
    <row r="10" spans="1:11" x14ac:dyDescent="0.25">
      <c r="A10" s="18" t="s">
        <v>8</v>
      </c>
      <c r="B10" s="6">
        <v>45559.521999999997</v>
      </c>
      <c r="C10" s="7">
        <f t="shared" si="1"/>
        <v>17.459158486020467</v>
      </c>
      <c r="D10" s="8">
        <v>25095.575000000001</v>
      </c>
      <c r="E10" s="7">
        <f t="shared" si="0"/>
        <v>55.083051573719324</v>
      </c>
      <c r="F10" s="8">
        <v>13306.537</v>
      </c>
      <c r="G10" s="7">
        <f>F10*100/B10</f>
        <v>29.206928466018585</v>
      </c>
      <c r="H10" s="6">
        <v>3218.79</v>
      </c>
      <c r="I10" s="7">
        <f t="shared" si="2"/>
        <v>7.0650214460107819</v>
      </c>
      <c r="J10" s="8">
        <v>3938.62</v>
      </c>
      <c r="K10" s="7">
        <f t="shared" si="3"/>
        <v>8.6449985142513128</v>
      </c>
    </row>
    <row r="11" spans="1:11" x14ac:dyDescent="0.25">
      <c r="A11" s="18" t="s">
        <v>9</v>
      </c>
      <c r="B11" s="6">
        <v>68354.313999999998</v>
      </c>
      <c r="C11" s="7">
        <f t="shared" si="1"/>
        <v>26.194497855557124</v>
      </c>
      <c r="D11" s="8">
        <v>36250.034</v>
      </c>
      <c r="E11" s="7">
        <f t="shared" si="0"/>
        <v>53.032547440970589</v>
      </c>
      <c r="F11" s="8">
        <v>17550.001</v>
      </c>
      <c r="G11" s="7">
        <f>F11*100/B11</f>
        <v>25.6750451771047</v>
      </c>
      <c r="H11" s="6">
        <v>6227.7070000000003</v>
      </c>
      <c r="I11" s="7">
        <f t="shared" si="2"/>
        <v>9.1109201973704259</v>
      </c>
      <c r="J11" s="8">
        <v>8326.5720000000001</v>
      </c>
      <c r="K11" s="7">
        <f t="shared" si="3"/>
        <v>12.181487184554291</v>
      </c>
    </row>
    <row r="12" spans="1:11" x14ac:dyDescent="0.25">
      <c r="A12" s="18" t="s">
        <v>10</v>
      </c>
      <c r="B12" s="6">
        <v>53075.461000000003</v>
      </c>
      <c r="C12" s="7">
        <f t="shared" si="1"/>
        <v>20.339389981255696</v>
      </c>
      <c r="D12" s="8">
        <v>28627.004000000001</v>
      </c>
      <c r="E12" s="7">
        <f t="shared" si="0"/>
        <v>53.93642082543569</v>
      </c>
      <c r="F12" s="8">
        <v>11803.438</v>
      </c>
      <c r="G12" s="7">
        <f t="shared" ref="G12:G14" si="4">F12*100/B12</f>
        <v>22.238974052434514</v>
      </c>
      <c r="H12" s="6">
        <v>3126.7570000000001</v>
      </c>
      <c r="I12" s="7">
        <f t="shared" si="2"/>
        <v>5.8911537292158425</v>
      </c>
      <c r="J12" s="8">
        <v>9518.2620000000006</v>
      </c>
      <c r="K12" s="7">
        <f t="shared" si="3"/>
        <v>17.933451392913948</v>
      </c>
    </row>
    <row r="13" spans="1:11" ht="15.75" thickBot="1" x14ac:dyDescent="0.3">
      <c r="A13" s="19" t="s">
        <v>11</v>
      </c>
      <c r="B13" s="9">
        <v>79461.292000000001</v>
      </c>
      <c r="C13" s="16">
        <f t="shared" si="1"/>
        <v>30.450874584065001</v>
      </c>
      <c r="D13" s="11">
        <v>54629.332000000002</v>
      </c>
      <c r="E13" s="10">
        <f t="shared" si="0"/>
        <v>68.749614592221832</v>
      </c>
      <c r="F13" s="11">
        <v>13312.251</v>
      </c>
      <c r="G13" s="10">
        <f t="shared" si="4"/>
        <v>16.753126792854061</v>
      </c>
      <c r="H13" s="9">
        <v>3637.5610000000001</v>
      </c>
      <c r="I13" s="10">
        <f t="shared" si="2"/>
        <v>4.5777773157778512</v>
      </c>
      <c r="J13" s="11">
        <v>7882.1480000000001</v>
      </c>
      <c r="K13" s="10">
        <f t="shared" si="3"/>
        <v>9.9194812991462573</v>
      </c>
    </row>
    <row r="14" spans="1:11" ht="16.5" thickBot="1" x14ac:dyDescent="0.3">
      <c r="A14" s="20" t="s">
        <v>12</v>
      </c>
      <c r="B14" s="12">
        <f>SUM(B7:B13)</f>
        <v>260949.12900000002</v>
      </c>
      <c r="C14" s="15">
        <f t="shared" si="1"/>
        <v>100</v>
      </c>
      <c r="D14" s="14">
        <f>SUM(D7:D13)</f>
        <v>151391.23000000001</v>
      </c>
      <c r="E14" s="13">
        <f t="shared" si="0"/>
        <v>58.015610391249865</v>
      </c>
      <c r="F14" s="14">
        <f>SUM(F7:F13)</f>
        <v>60830.451000000001</v>
      </c>
      <c r="G14" s="15">
        <f t="shared" si="4"/>
        <v>23.311229753137056</v>
      </c>
      <c r="H14" s="23">
        <f>SUM(H7:H13)</f>
        <v>16902.595000000001</v>
      </c>
      <c r="I14" s="22">
        <f t="shared" si="2"/>
        <v>6.4773525264382084</v>
      </c>
      <c r="J14" s="14">
        <f>SUM(J7:J13)</f>
        <v>30938.453000000001</v>
      </c>
      <c r="K14" s="15">
        <f t="shared" si="3"/>
        <v>11.856124263974838</v>
      </c>
    </row>
    <row r="16" spans="1:11" x14ac:dyDescent="0.25">
      <c r="A16" s="26" t="s">
        <v>17</v>
      </c>
      <c r="B16" s="26"/>
      <c r="C16" s="26"/>
      <c r="D16" s="26"/>
      <c r="E16" s="26"/>
    </row>
    <row r="17" spans="1:5" x14ac:dyDescent="0.25">
      <c r="A17" s="26" t="s">
        <v>18</v>
      </c>
      <c r="B17" s="26"/>
      <c r="C17" s="26"/>
      <c r="D17" s="26"/>
      <c r="E17" s="26"/>
    </row>
  </sheetData>
  <mergeCells count="11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  <mergeCell ref="I4:K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2012-09-27T07:18:56Z</cp:lastPrinted>
  <dcterms:created xsi:type="dcterms:W3CDTF">2012-05-28T09:22:01Z</dcterms:created>
  <dcterms:modified xsi:type="dcterms:W3CDTF">2012-10-24T06:04:21Z</dcterms:modified>
</cp:coreProperties>
</file>